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ritzinger\Dropbox\ASS website\Shared\"/>
    </mc:Choice>
  </mc:AlternateContent>
  <xr:revisionPtr revIDLastSave="0" documentId="13_ncr:1_{84C7A1DC-30D8-492C-B7C8-79B687909B05}" xr6:coauthVersionLast="47" xr6:coauthVersionMax="47" xr10:uidLastSave="{00000000-0000-0000-0000-000000000000}"/>
  <bookViews>
    <workbookView xWindow="33720" yWindow="-120" windowWidth="29040" windowHeight="17640" tabRatio="630" xr2:uid="{00000000-000D-0000-FFFF-FFFF00000000}"/>
  </bookViews>
  <sheets>
    <sheet name="SSA Portfolio" sheetId="1" r:id="rId1"/>
  </sheets>
  <definedNames>
    <definedName name="_xlnm._FilterDatabase" localSheetId="0" hidden="1">'SSA Portfolio'!$A$2:$K$22</definedName>
    <definedName name="_xlnm.Print_Area" localSheetId="0">'SSA Portfolio'!$C$1:$K$2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J23" i="1"/>
  <c r="J24" i="1" s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 l="1"/>
  <c r="L24" i="1" s="1"/>
</calcChain>
</file>

<file path=xl/sharedStrings.xml><?xml version="1.0" encoding="utf-8"?>
<sst xmlns="http://schemas.openxmlformats.org/spreadsheetml/2006/main" count="185" uniqueCount="128">
  <si>
    <t>Domain</t>
  </si>
  <si>
    <t>Content</t>
  </si>
  <si>
    <t>Applicable Regulations</t>
  </si>
  <si>
    <t>Hrs</t>
  </si>
  <si>
    <t>Civil</t>
  </si>
  <si>
    <t>Military</t>
  </si>
  <si>
    <t>Civil/Military</t>
  </si>
  <si>
    <t>CS25.1309</t>
  </si>
  <si>
    <t>Integrating Safety Assessments into Safety Cases</t>
  </si>
  <si>
    <t>Functional Hazard Analysis</t>
  </si>
  <si>
    <t>Failure Mode and Effect Analysis</t>
  </si>
  <si>
    <t>Failure Probability Theory</t>
  </si>
  <si>
    <t>Common Mode Analysis</t>
  </si>
  <si>
    <t>Misleading Functional Failures</t>
  </si>
  <si>
    <t>Def Stan 00-56, RA1230 and CS25.1309</t>
  </si>
  <si>
    <t>Particular Risk Analysis</t>
  </si>
  <si>
    <t>Zonal Safety Analysis</t>
  </si>
  <si>
    <t>Background
ZSA Process
Advantages/Limitations</t>
  </si>
  <si>
    <t>Fail Safety &amp; Qualitative Failure Probability</t>
  </si>
  <si>
    <t>Def Stan Def Stan 00-56 and RA1230</t>
  </si>
  <si>
    <t>S/W Design Assurance:  RTCA/DO-178C</t>
  </si>
  <si>
    <t>TBD - to be developed</t>
  </si>
  <si>
    <t>H/W Design Assurance:  RTCA/DO-154</t>
  </si>
  <si>
    <t>Part21Subpart J &amp; BD&amp;E and CS25.1309</t>
  </si>
  <si>
    <t>TBD</t>
  </si>
  <si>
    <t>Def Stan 00-56</t>
  </si>
  <si>
    <t>An overview of  Def Stan 00-56</t>
  </si>
  <si>
    <t>MMEL</t>
  </si>
  <si>
    <t>CS-MMEL</t>
  </si>
  <si>
    <t xml:space="preserve"> Title</t>
  </si>
  <si>
    <t>Delegate Learning Outcomes</t>
  </si>
  <si>
    <t xml:space="preserve">• Understand the scope and intent of CS25.1309
• Plan your means of compliance
• Schedule the SSA deliveries
</t>
  </si>
  <si>
    <t>• Understand the scope and intent
• Appreciate the process/steps
• How to capture the FHA</t>
  </si>
  <si>
    <t xml:space="preserve">• Understand the scope and intent
• Apply it to the correct system level of integration
• Appreciate the process/steps
• How to capture the FME(C)A and FMES
</t>
  </si>
  <si>
    <t xml:space="preserve">• Understand the fundamentals
• Applying the theory to meet FHA targets
</t>
  </si>
  <si>
    <t xml:space="preserve">• Appreciate how pilots interface with functional failures
• Understand how the SSA can/should drive content of the flight crew emergency checklists
</t>
  </si>
  <si>
    <t xml:space="preserve">• The working of the Pitot Static System
• Video case study
• The role of the SSA
</t>
  </si>
  <si>
    <t>• Understand the scope and intent
• Appreciate the process/steps
• How to develop a checklist as an aid</t>
  </si>
  <si>
    <t>• Understand the scope and intent
• Appreciate the repetitive and pro-active process/steps
• Understand how and when to capture the results</t>
  </si>
  <si>
    <t xml:space="preserve">• Understand the scope and intent
• Appreciate the process/steps
• How to develop a checklist as an aid
• Appreciate the challenges of chairing a CMA meeting.
• Consider how the SSA can prevent HF errors in the Continuing Airworthiness phase
</t>
  </si>
  <si>
    <t>Dependence Diagrams</t>
  </si>
  <si>
    <t>Modular Safety Strategies in GSN</t>
  </si>
  <si>
    <t>Planning combinations of modules</t>
  </si>
  <si>
    <t xml:space="preserve">Fault Tree Analysis </t>
  </si>
  <si>
    <t>Upon request this module can be extended to do a FHA on a client provided project</t>
  </si>
  <si>
    <t>Upon request this module can be extended to do a CMA on a client provided project</t>
  </si>
  <si>
    <t xml:space="preserve">• Background
• Approach/Logic
• An example
• Traps/Pitfalls
• Advantages/Limitations
</t>
  </si>
  <si>
    <t>• Approach
• The process/steps and logic
• CS-MMEL
• MMEL vs MEL
• An example/case study</t>
  </si>
  <si>
    <t>• Understand the scope and intent
• Appreciate the process/steps
- The role of Boolean Algebra</t>
  </si>
  <si>
    <t xml:space="preserve">• Understand the scope and intent
• Appreciate the process/steps
• Different types of FTA (i.e. Reliability, DAL, or HF)
• Consider how FTA could provide maintenance diagnostics
</t>
  </si>
  <si>
    <t xml:space="preserve">Duration can be longer for a practical course if  audience want to bring a case study or complete a classroom assignment.  We can then do any of the following:
- How to plan and complete  a Functional FMEA (or FHA) 
- Howto plan and complete  a conduct a piecepart FMEA
-  How to compile the FMES from the above
</t>
  </si>
  <si>
    <t>Note that this module is very UK MoD centric.</t>
  </si>
  <si>
    <t xml:space="preserve">DK </t>
  </si>
  <si>
    <t>Level</t>
  </si>
  <si>
    <t>ID</t>
  </si>
  <si>
    <t>Foundation</t>
  </si>
  <si>
    <t>Intermediate</t>
  </si>
  <si>
    <t>2,1</t>
  </si>
  <si>
    <t>An overview of  SAE ARP4754:  Guidelines for Development of Civil Aircraft and Systems</t>
  </si>
  <si>
    <t>Understand the layout, intent and application of SAE ARP4754A during the system development process.  This standard sets/allocates the DAL levels which then needs to be executed via RTCA/DO-178C and RTCA/DO-254.</t>
  </si>
  <si>
    <t>Propeller Safety Analysis</t>
  </si>
  <si>
    <t>CS-P 150</t>
  </si>
  <si>
    <t>Upon request this module can be extended to identify any Zonal Hazards on a client provided project.  This would best be accoplished if we could examine an actual installation.</t>
  </si>
  <si>
    <t>Understand the implications of Def Stan 00-56 and its role on the SMS, Safety Case and Safety Assessment and their dependencies.</t>
  </si>
  <si>
    <t>Comments</t>
  </si>
  <si>
    <t>Introduction to Safety Cases - a UK MoD perspective.</t>
  </si>
  <si>
    <t>Includes a challengiing assignment on a very basic system</t>
  </si>
  <si>
    <t>M01</t>
  </si>
  <si>
    <t>M02</t>
  </si>
  <si>
    <t>CS25.1309 and RA1230</t>
  </si>
  <si>
    <t>Def Stan Def Stan 00-56, RA1205 and RA1230.</t>
  </si>
  <si>
    <t>Understand the origins of the word "Safety Case" and how it is 
(a) influenced by the H&amp;S at Work Act and 
(b) focussed on operational safety</t>
  </si>
  <si>
    <t>Understand how the designer's safety assessment is consolidated to simply present the operator with the data theyn eed to manage technical safety in the operational domain.</t>
  </si>
  <si>
    <t>M04</t>
  </si>
  <si>
    <t>Module</t>
  </si>
  <si>
    <t xml:space="preserve">Def Stan 00-56, RA1205 and RA1230, CS25.1309 </t>
  </si>
  <si>
    <t>M05</t>
  </si>
  <si>
    <t>Planning Considerations</t>
  </si>
  <si>
    <t>Days</t>
  </si>
  <si>
    <t>M06</t>
  </si>
  <si>
    <t>M07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</si>
  <si>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</si>
  <si>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</si>
  <si>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</si>
  <si>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</si>
  <si>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</si>
  <si>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</si>
  <si>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</si>
  <si>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</si>
  <si>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</si>
  <si>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M19</t>
  </si>
  <si>
    <t xml:space="preserve">For  Design Organisations, combine this with M02 to M04
</t>
  </si>
  <si>
    <t xml:space="preserve">Can reduce to  2.5 hrs if we are focuss on 25.1309(b) only - not (a), (c), (d) and (e) - when combined with M02  and M04 
</t>
  </si>
  <si>
    <t>Note that this module is very UK MoD centric.
Do after M02 and M03.</t>
  </si>
  <si>
    <t>CS25.1309(b)</t>
  </si>
  <si>
    <t>M08a</t>
  </si>
  <si>
    <t>M08b</t>
  </si>
  <si>
    <t>Upon request this module can be extended to do a FTA on a client provided project
Note that DAL allocation is also discussed in M06 (so 30 min duplication)</t>
  </si>
  <si>
    <t>Understand how to develop a safety strategy/plan appropriate for your level of system integration with due consideration of your suppliers and your customers.</t>
  </si>
  <si>
    <t>Practical</t>
  </si>
  <si>
    <t>M03b</t>
  </si>
  <si>
    <t>M03a</t>
  </si>
  <si>
    <t>System Safety Assessments</t>
  </si>
  <si>
    <t>DO in conjuntion with M03a (as there are requirments cascade considerations)</t>
  </si>
  <si>
    <t>• Background
• Symbology
• Cut sets
• Dealing with latent failures
• Traps/Pitfalls
• Advantages/Limitations</t>
  </si>
  <si>
    <t>• Background
• Probability Fundamentals
• MTBF and Failure Rate
• System Architecture &amp; Case Study</t>
  </si>
  <si>
    <t>• What is a CMA
• CMA Process+Checklist
• Case Studies
• Advantages/Limitations</t>
  </si>
  <si>
    <t xml:space="preserve">• Why do a PRA
• PRA Process + Checklist
• Advantages/Limitations
</t>
  </si>
  <si>
    <t>• Mechanical Systems and the  SSA
• Qualitative Failure Probabilities
• Case Study
• Fail Safety Principles</t>
  </si>
  <si>
    <t>Understand how to develop qualitative failure probabilities and how to substantiate them by using fail safe principles as an aid.</t>
  </si>
  <si>
    <t>• Goal Structured Notation
• Safety Strategy vs System Hierarchy
• Class Assignment</t>
  </si>
  <si>
    <t xml:space="preserve">• Purpose and distinction in FMEA, FMECA and FMES
• System Safety Levels vs scope of an FMEA
• Safety Argument and how the FMEA relates
• Process and templates
• Advantages and Limitations of the FMEA approach 
</t>
  </si>
  <si>
    <t>• Background
• The V&amp;V Process
• Development Assurance
• Requirements Capture
• Configuration Management
• Robust Process Assurance
• Certification Management</t>
  </si>
  <si>
    <t>• Background
• Purpose
• FHA Process
• How does it relate to other tools
• Advantages/Limitations</t>
  </si>
  <si>
    <t>• Safety Case vs SSA
• Safety Criteria Dilemma
• Opportunities in the System Hierarchy
• Contracting for Safety</t>
  </si>
  <si>
    <t xml:space="preserve">• Understand the intent of CS-P150 
• Understand the terminology/criteria 
• Be able to proceduralise the effort
• Be aware of useful tools/techniques.
</t>
  </si>
  <si>
    <t>• Understand the expectation and terminology
• Setting safety targets and proving it qualitatively and/or quantitively
• Content list for Safety Analysis</t>
  </si>
  <si>
    <t>Present after MO8a
DD is an alternative approache to FTA, but this module goes on to discuss Boolean logic, which applied to FTAs too.</t>
  </si>
  <si>
    <t>Upon request this module can be extended to idnetify any Particular Risks on a client provided project.</t>
  </si>
  <si>
    <t xml:space="preserve">• Understand how SSA drives the MMEL content
• How to use CS-MMEL to derive dispath/return to base recommendations.
</t>
  </si>
  <si>
    <t>AIRCRAFT SYSTEM SAFEFTY TRAINING PORTFOLIO
(dd September 2022)</t>
  </si>
  <si>
    <t>• What is it and how does it relate to the RAs.
• The layout and how it impacts Initial and/or Continuing Airworthiness.
• The Data Item Descriptions and how the relate to each other.</t>
  </si>
  <si>
    <t>• History of the Safety Case
• Purpose of the Safety Case
• Key Elements of a Safety Case (i.e SMS, Haz log, Safety Argument) 
• The Accident Sequence
• A Case Study (to understand accident sequence)</t>
  </si>
  <si>
    <t>• How the Safety Assessment in FAR/CS 25.1309 came about
• Complying with the intent of CS 25.1309 
• How to plan your Means of Compliance  (MoC)
• How to schedule your MoC.</t>
  </si>
  <si>
    <r>
      <t xml:space="preserve">Your selection 
</t>
    </r>
    <r>
      <rPr>
        <b/>
        <i/>
        <sz val="10"/>
        <color theme="0"/>
        <rFont val="Calibri"/>
        <family val="2"/>
        <scheme val="minor"/>
      </rPr>
      <t>(delete hrs in column L as approppriate)</t>
    </r>
  </si>
  <si>
    <t>Prerequisite of this course is that attendees must have own copy of SAE ARP4754A.
Note that DAL allocation is also discussed in M08 (so 30 min dupliction)</t>
  </si>
  <si>
    <t>Note that M03 and M50a each  includes a GSN module</t>
  </si>
  <si>
    <r>
      <rPr>
        <sz val="11"/>
        <color rgb="FFFF0000"/>
        <rFont val="Calibri"/>
        <family val="2"/>
        <scheme val="minor"/>
      </rPr>
      <t>We do have someone we can partner up with for this</t>
    </r>
    <r>
      <rPr>
        <sz val="11"/>
        <color theme="1"/>
        <rFont val="Calibri"/>
        <family val="2"/>
        <scheme val="minor"/>
      </rPr>
      <t xml:space="preserve">
It is recommeded that this module follows either TM05, M06 or M08a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</si>
</sst>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" fillId="3" borderId="4" xfId="0" applyFont="1" applyFill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3" fillId="9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vertical="top" wrapText="1"/>
    </xf>
    <xf numFmtId="0" fontId="1" fillId="10" borderId="3" xfId="0" applyFont="1" applyFill="1" applyBorder="1" applyAlignment="1">
      <alignment vertical="top" wrapText="1"/>
    </xf>
    <xf numFmtId="0" fontId="0" fillId="10" borderId="1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8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8" fillId="9" borderId="14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11" borderId="1" xfId="0" applyFill="1" applyBorder="1" applyAlignment="1">
      <alignment vertical="top"/>
    </xf>
    <xf numFmtId="0" fontId="3" fillId="9" borderId="13" xfId="0" applyFont="1" applyFill="1" applyBorder="1" applyAlignment="1">
      <alignment vertical="top" wrapText="1"/>
    </xf>
    <xf numFmtId="0" fontId="8" fillId="9" borderId="13" xfId="0" applyFont="1" applyFill="1" applyBorder="1" applyAlignment="1">
      <alignment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3" fillId="9" borderId="14" xfId="0" applyFont="1" applyFill="1" applyBorder="1" applyAlignment="1">
      <alignment horizontal="center" wrapText="1"/>
    </xf>
    <xf numFmtId="0" fontId="8" fillId="9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CCFF"/>
      <color rgb="FF99CCFF"/>
      <color rgb="FFCC66FF"/>
      <color rgb="FFFF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topLeftCell="C1" zoomScale="109" zoomScaleNormal="55" workbookViewId="0">
      <pane xSplit="4" ySplit="2" topLeftCell="G3" activePane="bottomRight" state="frozen"/>
      <selection activeCell="C1" sqref="C1"/>
      <selection pane="topRight" activeCell="G1" sqref="G1"/>
      <selection pane="bottomLeft" activeCell="C3" sqref="C3"/>
      <selection pane="bottomRight" activeCell="G4" sqref="G4"/>
    </sheetView>
  </sheetViews>
  <sheetFormatPr defaultColWidth="9.1796875" defaultRowHeight="14.5" x14ac:dyDescent="0.35"/>
  <cols>
    <col min="1" max="1" width="16.1796875" style="1" hidden="1" customWidth="1"/>
    <col min="2" max="2" width="0" style="1" hidden="1" customWidth="1"/>
    <col min="3" max="3" width="12.1796875" style="1" customWidth="1"/>
    <col min="4" max="4" width="11.81640625" style="1" customWidth="1"/>
    <col min="5" max="5" width="10.08984375" style="4" customWidth="1"/>
    <col min="6" max="6" width="26.54296875" style="9" customWidth="1"/>
    <col min="7" max="7" width="57" style="9" customWidth="1"/>
    <col min="8" max="8" width="59.1796875" style="3" customWidth="1"/>
    <col min="9" max="9" width="28.90625" style="3" customWidth="1"/>
    <col min="10" max="10" width="5.6328125" style="4" customWidth="1"/>
    <col min="11" max="11" width="31.36328125" style="5" customWidth="1"/>
    <col min="12" max="12" width="5.6328125" style="1" customWidth="1"/>
    <col min="13" max="13" width="36" style="2" customWidth="1"/>
    <col min="14" max="16384" width="9.1796875" style="2"/>
  </cols>
  <sheetData>
    <row r="1" spans="1:14" ht="39" customHeight="1" x14ac:dyDescent="0.45">
      <c r="A1" s="53" t="s">
        <v>52</v>
      </c>
      <c r="B1" s="54"/>
      <c r="C1" s="51" t="s">
        <v>120</v>
      </c>
      <c r="D1" s="51"/>
      <c r="E1" s="52"/>
      <c r="F1" s="52"/>
      <c r="G1" s="52"/>
      <c r="H1" s="52"/>
      <c r="I1" s="45"/>
      <c r="J1" s="55" t="s">
        <v>42</v>
      </c>
      <c r="K1" s="56"/>
      <c r="L1" s="57" t="s">
        <v>124</v>
      </c>
      <c r="M1" s="58"/>
      <c r="N1" s="35"/>
    </row>
    <row r="2" spans="1:14" s="13" customFormat="1" ht="42" customHeight="1" x14ac:dyDescent="0.35">
      <c r="A2" s="36" t="s">
        <v>53</v>
      </c>
      <c r="B2" s="27" t="s">
        <v>54</v>
      </c>
      <c r="C2" s="26" t="s">
        <v>0</v>
      </c>
      <c r="D2" s="26" t="s">
        <v>53</v>
      </c>
      <c r="E2" s="26" t="s">
        <v>74</v>
      </c>
      <c r="F2" s="26" t="s">
        <v>29</v>
      </c>
      <c r="G2" s="26" t="s">
        <v>30</v>
      </c>
      <c r="H2" s="26" t="s">
        <v>1</v>
      </c>
      <c r="I2" s="26" t="s">
        <v>2</v>
      </c>
      <c r="J2" s="26" t="s">
        <v>3</v>
      </c>
      <c r="K2" s="26" t="s">
        <v>77</v>
      </c>
      <c r="L2" s="23" t="s">
        <v>3</v>
      </c>
      <c r="M2" s="23" t="s">
        <v>64</v>
      </c>
    </row>
    <row r="3" spans="1:14" ht="58.5" thickBot="1" x14ac:dyDescent="0.4">
      <c r="A3" s="37"/>
      <c r="C3" s="6" t="s">
        <v>5</v>
      </c>
      <c r="D3" s="20" t="s">
        <v>55</v>
      </c>
      <c r="E3" s="18" t="s">
        <v>67</v>
      </c>
      <c r="F3" s="32" t="s">
        <v>26</v>
      </c>
      <c r="G3" s="16" t="s">
        <v>63</v>
      </c>
      <c r="H3" s="16" t="s">
        <v>121</v>
      </c>
      <c r="I3" s="46" t="s">
        <v>25</v>
      </c>
      <c r="J3" s="34">
        <v>2</v>
      </c>
      <c r="K3" s="7" t="s">
        <v>91</v>
      </c>
      <c r="L3" s="48">
        <f t="shared" ref="L3:L22" si="0">J3</f>
        <v>2</v>
      </c>
      <c r="M3" s="50"/>
    </row>
    <row r="4" spans="1:14" ht="72.5" x14ac:dyDescent="0.35">
      <c r="A4" s="37" t="s">
        <v>55</v>
      </c>
      <c r="B4" s="1">
        <v>1.1000000000000001</v>
      </c>
      <c r="C4" s="6" t="s">
        <v>6</v>
      </c>
      <c r="D4" s="20" t="s">
        <v>55</v>
      </c>
      <c r="E4" s="17" t="s">
        <v>68</v>
      </c>
      <c r="F4" s="33" t="s">
        <v>65</v>
      </c>
      <c r="G4" s="15" t="s">
        <v>71</v>
      </c>
      <c r="H4" s="7" t="s">
        <v>122</v>
      </c>
      <c r="I4" s="47" t="s">
        <v>70</v>
      </c>
      <c r="J4" s="34">
        <v>2.5</v>
      </c>
      <c r="K4" s="7" t="s">
        <v>51</v>
      </c>
      <c r="L4" s="48">
        <f t="shared" si="0"/>
        <v>2.5</v>
      </c>
      <c r="M4" s="50"/>
    </row>
    <row r="5" spans="1:14" ht="65" customHeight="1" thickBot="1" x14ac:dyDescent="0.4">
      <c r="A5" s="37" t="s">
        <v>55</v>
      </c>
      <c r="B5" s="1">
        <v>1.2</v>
      </c>
      <c r="C5" s="6" t="s">
        <v>6</v>
      </c>
      <c r="D5" s="20" t="s">
        <v>55</v>
      </c>
      <c r="E5" s="18" t="s">
        <v>101</v>
      </c>
      <c r="F5" s="33" t="s">
        <v>102</v>
      </c>
      <c r="G5" s="15" t="s">
        <v>31</v>
      </c>
      <c r="H5" s="7" t="s">
        <v>123</v>
      </c>
      <c r="I5" s="47" t="s">
        <v>69</v>
      </c>
      <c r="J5" s="34">
        <v>4</v>
      </c>
      <c r="K5" s="7" t="s">
        <v>92</v>
      </c>
      <c r="L5" s="48">
        <f t="shared" si="0"/>
        <v>4</v>
      </c>
      <c r="M5" s="50"/>
    </row>
    <row r="6" spans="1:14" ht="72.5" x14ac:dyDescent="0.35">
      <c r="A6" s="37"/>
      <c r="C6" s="6" t="s">
        <v>4</v>
      </c>
      <c r="D6" s="20" t="s">
        <v>56</v>
      </c>
      <c r="E6" s="8" t="s">
        <v>100</v>
      </c>
      <c r="F6" s="33" t="s">
        <v>60</v>
      </c>
      <c r="G6" s="15" t="s">
        <v>115</v>
      </c>
      <c r="H6" s="7" t="s">
        <v>116</v>
      </c>
      <c r="I6" s="47" t="s">
        <v>61</v>
      </c>
      <c r="J6" s="34">
        <v>1</v>
      </c>
      <c r="K6" s="7" t="s">
        <v>103</v>
      </c>
      <c r="L6" s="48">
        <f t="shared" si="0"/>
        <v>1</v>
      </c>
      <c r="M6" s="50"/>
    </row>
    <row r="7" spans="1:14" ht="58" x14ac:dyDescent="0.35">
      <c r="A7" s="37" t="s">
        <v>55</v>
      </c>
      <c r="B7" s="1">
        <v>1.3</v>
      </c>
      <c r="C7" s="6" t="s">
        <v>6</v>
      </c>
      <c r="D7" s="21" t="s">
        <v>55</v>
      </c>
      <c r="E7" s="8" t="s">
        <v>73</v>
      </c>
      <c r="F7" s="33" t="s">
        <v>8</v>
      </c>
      <c r="G7" s="15" t="s">
        <v>72</v>
      </c>
      <c r="H7" s="7" t="s">
        <v>114</v>
      </c>
      <c r="I7" s="47" t="s">
        <v>75</v>
      </c>
      <c r="J7" s="34">
        <v>2</v>
      </c>
      <c r="K7" s="7" t="s">
        <v>93</v>
      </c>
      <c r="L7" s="48">
        <f t="shared" si="0"/>
        <v>2</v>
      </c>
      <c r="M7" s="50"/>
    </row>
    <row r="8" spans="1:14" ht="72.5" x14ac:dyDescent="0.35">
      <c r="A8" s="37" t="s">
        <v>56</v>
      </c>
      <c r="B8" s="1" t="s">
        <v>57</v>
      </c>
      <c r="C8" s="6" t="s">
        <v>6</v>
      </c>
      <c r="D8" s="21" t="s">
        <v>56</v>
      </c>
      <c r="E8" s="8" t="s">
        <v>76</v>
      </c>
      <c r="F8" s="33" t="s">
        <v>9</v>
      </c>
      <c r="G8" s="15" t="s">
        <v>32</v>
      </c>
      <c r="H8" s="7" t="s">
        <v>113</v>
      </c>
      <c r="I8" s="47" t="s">
        <v>7</v>
      </c>
      <c r="J8" s="34">
        <v>2</v>
      </c>
      <c r="K8" s="7" t="s">
        <v>44</v>
      </c>
      <c r="L8" s="48">
        <f t="shared" si="0"/>
        <v>2</v>
      </c>
      <c r="M8" s="50"/>
    </row>
    <row r="9" spans="1:14" ht="101.5" x14ac:dyDescent="0.35">
      <c r="A9" s="37"/>
      <c r="C9" s="6" t="s">
        <v>4</v>
      </c>
      <c r="D9" s="21" t="s">
        <v>55</v>
      </c>
      <c r="E9" s="8" t="s">
        <v>79</v>
      </c>
      <c r="F9" s="33" t="s">
        <v>58</v>
      </c>
      <c r="G9" s="15" t="s">
        <v>59</v>
      </c>
      <c r="H9" s="7" t="s">
        <v>112</v>
      </c>
      <c r="I9" s="47" t="s">
        <v>23</v>
      </c>
      <c r="J9" s="34">
        <v>7</v>
      </c>
      <c r="K9" s="7" t="s">
        <v>125</v>
      </c>
      <c r="L9" s="48">
        <f t="shared" si="0"/>
        <v>7</v>
      </c>
      <c r="M9" s="50"/>
    </row>
    <row r="10" spans="1:14" ht="174" x14ac:dyDescent="0.35">
      <c r="A10" s="37" t="s">
        <v>56</v>
      </c>
      <c r="B10" s="1">
        <v>2.2000000000000002</v>
      </c>
      <c r="C10" s="6" t="s">
        <v>6</v>
      </c>
      <c r="D10" s="21" t="s">
        <v>56</v>
      </c>
      <c r="E10" s="8" t="s">
        <v>80</v>
      </c>
      <c r="F10" s="33" t="s">
        <v>10</v>
      </c>
      <c r="G10" s="15" t="s">
        <v>33</v>
      </c>
      <c r="H10" s="7" t="s">
        <v>111</v>
      </c>
      <c r="I10" s="47" t="s">
        <v>7</v>
      </c>
      <c r="J10" s="34">
        <v>1</v>
      </c>
      <c r="K10" s="7" t="s">
        <v>50</v>
      </c>
      <c r="L10" s="48">
        <f t="shared" si="0"/>
        <v>1</v>
      </c>
      <c r="M10" s="50"/>
    </row>
    <row r="11" spans="1:14" ht="87" x14ac:dyDescent="0.35">
      <c r="A11" s="37" t="s">
        <v>56</v>
      </c>
      <c r="B11" s="1">
        <v>2.2999999999999998</v>
      </c>
      <c r="C11" s="6" t="s">
        <v>6</v>
      </c>
      <c r="D11" s="21" t="s">
        <v>56</v>
      </c>
      <c r="E11" s="8" t="s">
        <v>95</v>
      </c>
      <c r="F11" s="33" t="s">
        <v>43</v>
      </c>
      <c r="G11" s="15" t="s">
        <v>49</v>
      </c>
      <c r="H11" s="7" t="s">
        <v>104</v>
      </c>
      <c r="I11" s="47" t="s">
        <v>7</v>
      </c>
      <c r="J11" s="34">
        <v>2.5</v>
      </c>
      <c r="K11" s="7" t="s">
        <v>97</v>
      </c>
      <c r="L11" s="48">
        <f t="shared" si="0"/>
        <v>2.5</v>
      </c>
      <c r="M11" s="50"/>
    </row>
    <row r="12" spans="1:14" ht="87" x14ac:dyDescent="0.35">
      <c r="A12" s="37"/>
      <c r="C12" s="19" t="s">
        <v>4</v>
      </c>
      <c r="D12" s="22" t="s">
        <v>56</v>
      </c>
      <c r="E12" s="8" t="s">
        <v>96</v>
      </c>
      <c r="F12" s="33" t="s">
        <v>40</v>
      </c>
      <c r="G12" s="14" t="s">
        <v>48</v>
      </c>
      <c r="H12" s="12" t="s">
        <v>46</v>
      </c>
      <c r="I12" s="47" t="s">
        <v>7</v>
      </c>
      <c r="J12" s="34">
        <v>1</v>
      </c>
      <c r="K12" s="12" t="s">
        <v>117</v>
      </c>
      <c r="L12" s="48">
        <f t="shared" si="0"/>
        <v>1</v>
      </c>
      <c r="M12" s="50"/>
    </row>
    <row r="13" spans="1:14" ht="92.5" customHeight="1" x14ac:dyDescent="0.35">
      <c r="A13" s="37"/>
      <c r="C13" s="6" t="s">
        <v>6</v>
      </c>
      <c r="D13" s="21" t="s">
        <v>56</v>
      </c>
      <c r="E13" s="8" t="s">
        <v>81</v>
      </c>
      <c r="F13" s="33" t="s">
        <v>11</v>
      </c>
      <c r="G13" s="15" t="s">
        <v>34</v>
      </c>
      <c r="H13" s="7" t="s">
        <v>105</v>
      </c>
      <c r="I13" s="47" t="s">
        <v>7</v>
      </c>
      <c r="J13" s="34">
        <v>2.5</v>
      </c>
      <c r="K13" s="7" t="s">
        <v>66</v>
      </c>
      <c r="L13" s="48">
        <f t="shared" si="0"/>
        <v>2.5</v>
      </c>
      <c r="M13" s="50"/>
    </row>
    <row r="14" spans="1:14" ht="101.5" x14ac:dyDescent="0.35">
      <c r="A14" s="37"/>
      <c r="C14" s="6" t="s">
        <v>6</v>
      </c>
      <c r="D14" s="21" t="s">
        <v>56</v>
      </c>
      <c r="E14" s="8" t="s">
        <v>82</v>
      </c>
      <c r="F14" s="33" t="s">
        <v>12</v>
      </c>
      <c r="G14" s="15" t="s">
        <v>39</v>
      </c>
      <c r="H14" s="7" t="s">
        <v>106</v>
      </c>
      <c r="I14" s="47" t="s">
        <v>7</v>
      </c>
      <c r="J14" s="34">
        <v>1.5</v>
      </c>
      <c r="K14" s="7" t="s">
        <v>45</v>
      </c>
      <c r="L14" s="48">
        <f t="shared" si="0"/>
        <v>1.5</v>
      </c>
      <c r="M14" s="50"/>
    </row>
    <row r="15" spans="1:14" ht="59.5" customHeight="1" x14ac:dyDescent="0.35">
      <c r="A15" s="37"/>
      <c r="C15" s="6" t="s">
        <v>6</v>
      </c>
      <c r="D15" s="21" t="s">
        <v>56</v>
      </c>
      <c r="E15" s="8" t="s">
        <v>83</v>
      </c>
      <c r="F15" s="33" t="s">
        <v>13</v>
      </c>
      <c r="G15" s="15" t="s">
        <v>35</v>
      </c>
      <c r="H15" s="7" t="s">
        <v>36</v>
      </c>
      <c r="I15" s="47" t="s">
        <v>7</v>
      </c>
      <c r="J15" s="34">
        <v>2</v>
      </c>
      <c r="K15" s="7"/>
      <c r="L15" s="48">
        <f t="shared" si="0"/>
        <v>2</v>
      </c>
      <c r="M15" s="50"/>
    </row>
    <row r="16" spans="1:14" ht="57.5" customHeight="1" x14ac:dyDescent="0.35">
      <c r="A16" s="37"/>
      <c r="C16" s="6" t="s">
        <v>6</v>
      </c>
      <c r="D16" s="21" t="s">
        <v>56</v>
      </c>
      <c r="E16" s="8" t="s">
        <v>84</v>
      </c>
      <c r="F16" s="33" t="s">
        <v>15</v>
      </c>
      <c r="G16" s="15" t="s">
        <v>37</v>
      </c>
      <c r="H16" s="7" t="s">
        <v>107</v>
      </c>
      <c r="I16" s="47" t="s">
        <v>7</v>
      </c>
      <c r="J16" s="34">
        <v>1</v>
      </c>
      <c r="K16" s="7" t="s">
        <v>118</v>
      </c>
      <c r="L16" s="48">
        <f t="shared" si="0"/>
        <v>1</v>
      </c>
      <c r="M16" s="50"/>
    </row>
    <row r="17" spans="1:13" ht="87" x14ac:dyDescent="0.35">
      <c r="A17" s="37"/>
      <c r="C17" s="6" t="s">
        <v>6</v>
      </c>
      <c r="D17" s="21" t="s">
        <v>56</v>
      </c>
      <c r="E17" s="8" t="s">
        <v>85</v>
      </c>
      <c r="F17" s="33" t="s">
        <v>16</v>
      </c>
      <c r="G17" s="7" t="s">
        <v>38</v>
      </c>
      <c r="H17" s="7" t="s">
        <v>17</v>
      </c>
      <c r="I17" s="47" t="s">
        <v>7</v>
      </c>
      <c r="J17" s="34">
        <v>1</v>
      </c>
      <c r="K17" s="7" t="s">
        <v>62</v>
      </c>
      <c r="L17" s="48">
        <f t="shared" si="0"/>
        <v>1</v>
      </c>
      <c r="M17" s="50"/>
    </row>
    <row r="18" spans="1:13" ht="58" x14ac:dyDescent="0.35">
      <c r="A18" s="37"/>
      <c r="C18" s="6" t="s">
        <v>6</v>
      </c>
      <c r="D18" s="21" t="s">
        <v>56</v>
      </c>
      <c r="E18" s="8" t="s">
        <v>86</v>
      </c>
      <c r="F18" s="33" t="s">
        <v>18</v>
      </c>
      <c r="G18" s="7" t="s">
        <v>109</v>
      </c>
      <c r="H18" s="7" t="s">
        <v>108</v>
      </c>
      <c r="I18" s="47" t="s">
        <v>14</v>
      </c>
      <c r="J18" s="34">
        <v>2.5</v>
      </c>
      <c r="K18" s="7"/>
      <c r="L18" s="48">
        <f t="shared" si="0"/>
        <v>2.5</v>
      </c>
      <c r="M18" s="50"/>
    </row>
    <row r="19" spans="1:13" ht="43.5" x14ac:dyDescent="0.35">
      <c r="A19" s="37"/>
      <c r="C19" s="6" t="s">
        <v>6</v>
      </c>
      <c r="D19" s="21" t="s">
        <v>99</v>
      </c>
      <c r="E19" s="8" t="s">
        <v>87</v>
      </c>
      <c r="F19" s="33" t="s">
        <v>41</v>
      </c>
      <c r="G19" s="15" t="s">
        <v>98</v>
      </c>
      <c r="H19" s="7" t="s">
        <v>110</v>
      </c>
      <c r="I19" s="47" t="s">
        <v>19</v>
      </c>
      <c r="J19" s="34">
        <v>3</v>
      </c>
      <c r="K19" s="7" t="s">
        <v>126</v>
      </c>
      <c r="L19" s="48">
        <f t="shared" si="0"/>
        <v>3</v>
      </c>
      <c r="M19" s="50"/>
    </row>
    <row r="20" spans="1:13" ht="58" x14ac:dyDescent="0.35">
      <c r="A20" s="37"/>
      <c r="C20" s="6" t="s">
        <v>4</v>
      </c>
      <c r="D20" s="21" t="s">
        <v>56</v>
      </c>
      <c r="E20" s="8" t="s">
        <v>88</v>
      </c>
      <c r="F20" s="33" t="s">
        <v>20</v>
      </c>
      <c r="G20" s="25" t="s">
        <v>21</v>
      </c>
      <c r="H20" s="11" t="s">
        <v>21</v>
      </c>
      <c r="I20" s="47" t="s">
        <v>94</v>
      </c>
      <c r="J20" s="34" t="s">
        <v>24</v>
      </c>
      <c r="K20" s="7" t="s">
        <v>127</v>
      </c>
      <c r="L20" s="48" t="str">
        <f t="shared" si="0"/>
        <v>TBD</v>
      </c>
      <c r="M20" s="50"/>
    </row>
    <row r="21" spans="1:13" ht="58" x14ac:dyDescent="0.35">
      <c r="A21" s="37"/>
      <c r="C21" s="6" t="s">
        <v>4</v>
      </c>
      <c r="D21" s="21" t="s">
        <v>56</v>
      </c>
      <c r="E21" s="8" t="s">
        <v>89</v>
      </c>
      <c r="F21" s="33" t="s">
        <v>22</v>
      </c>
      <c r="G21" s="25" t="s">
        <v>21</v>
      </c>
      <c r="H21" s="11" t="s">
        <v>21</v>
      </c>
      <c r="I21" s="47" t="s">
        <v>94</v>
      </c>
      <c r="J21" s="34" t="s">
        <v>24</v>
      </c>
      <c r="K21" s="7" t="s">
        <v>127</v>
      </c>
      <c r="L21" s="48" t="str">
        <f t="shared" si="0"/>
        <v>TBD</v>
      </c>
      <c r="M21" s="50"/>
    </row>
    <row r="22" spans="1:13" ht="72.5" x14ac:dyDescent="0.35">
      <c r="A22" s="37"/>
      <c r="C22" s="19" t="s">
        <v>4</v>
      </c>
      <c r="D22" s="22" t="s">
        <v>56</v>
      </c>
      <c r="E22" s="8" t="s">
        <v>90</v>
      </c>
      <c r="F22" s="33" t="s">
        <v>27</v>
      </c>
      <c r="G22" s="15" t="s">
        <v>119</v>
      </c>
      <c r="H22" s="7" t="s">
        <v>47</v>
      </c>
      <c r="I22" s="47" t="s">
        <v>28</v>
      </c>
      <c r="J22" s="34">
        <v>2.5</v>
      </c>
      <c r="K22" s="10"/>
      <c r="L22" s="48">
        <f t="shared" si="0"/>
        <v>2.5</v>
      </c>
      <c r="M22" s="50"/>
    </row>
    <row r="23" spans="1:13" ht="18.5" x14ac:dyDescent="0.35">
      <c r="A23" s="37"/>
      <c r="J23" s="28">
        <f>SUM(J3:J22)</f>
        <v>41</v>
      </c>
      <c r="K23" s="24" t="s">
        <v>3</v>
      </c>
      <c r="L23" s="23">
        <f>SUM(L3:L22)</f>
        <v>41</v>
      </c>
      <c r="M23" s="49"/>
    </row>
    <row r="24" spans="1:13" ht="18.5" x14ac:dyDescent="0.35">
      <c r="A24" s="37"/>
      <c r="J24" s="29">
        <f>J23/6</f>
        <v>6.833333333333333</v>
      </c>
      <c r="K24" s="30" t="s">
        <v>78</v>
      </c>
      <c r="L24" s="31">
        <f>L23/6</f>
        <v>6.833333333333333</v>
      </c>
      <c r="M24" s="49"/>
    </row>
    <row r="25" spans="1:13" ht="15" thickBot="1" x14ac:dyDescent="0.4">
      <c r="A25" s="38"/>
      <c r="B25" s="39"/>
      <c r="C25" s="39"/>
      <c r="D25" s="39"/>
      <c r="E25" s="40"/>
      <c r="F25" s="41"/>
      <c r="G25" s="41"/>
      <c r="H25" s="42"/>
      <c r="I25" s="42"/>
      <c r="J25" s="40"/>
      <c r="K25" s="43"/>
      <c r="L25" s="39"/>
      <c r="M25" s="44"/>
    </row>
  </sheetData>
  <autoFilter ref="A2:K22" xr:uid="{6D75B2B7-BEA8-4432-BC1E-7B6DB17FE5D8}">
    <sortState xmlns:xlrd2="http://schemas.microsoft.com/office/spreadsheetml/2017/richdata2" ref="A3:K22">
      <sortCondition ref="E2:E22"/>
    </sortState>
  </autoFilter>
  <mergeCells count="4">
    <mergeCell ref="C1:H1"/>
    <mergeCell ref="A1:B1"/>
    <mergeCell ref="J1:K1"/>
    <mergeCell ref="L1:M1"/>
  </mergeCells>
  <phoneticPr fontId="7" type="noConversion"/>
  <pageMargins left="0.7" right="0.7" top="0.75" bottom="0.75" header="0.3" footer="0.3"/>
  <pageSetup paperSize="9" scale="28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SSA Portfolio</vt:lpstr>
      <vt:lpstr>'SSA Portfolio'!Print_Area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Kritzinger</dc:creator>
  <cp:lastModifiedBy>Duane Kritzinger</cp:lastModifiedBy>
  <cp:lastPrinted>2022-02-23T08:45:02Z</cp:lastPrinted>
  <dcterms:created xsi:type="dcterms:W3CDTF">2018-01-29T10:00:23Z</dcterms:created>
  <dcterms:modified xsi:type="dcterms:W3CDTF">2022-10-05T02:01:06Z</dcterms:modified>
</cp:coreProperties>
</file>